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OCE\Corporate Affairs\Corporate Affairs User\x. Stephanie\OIA + Privacy Act - Redactions\May 2024 redactions - to send to Nic\"/>
    </mc:Choice>
  </mc:AlternateContent>
  <xr:revisionPtr revIDLastSave="0" documentId="8_{E2EA6D0B-5D7D-4612-BD4F-14D57A9F00E5}" xr6:coauthVersionLast="47" xr6:coauthVersionMax="47" xr10:uidLastSave="{00000000-0000-0000-0000-000000000000}"/>
  <bookViews>
    <workbookView xWindow="-120" yWindow="-120" windowWidth="29040" windowHeight="15840" xr2:uid="{91656EA4-844D-4FF3-B671-8C156FA30C44}"/>
  </bookViews>
  <sheets>
    <sheet name="Assault definitions" sheetId="1" r:id="rId1"/>
    <sheet name="Summary by FY,by Prison" sheetId="3" r:id="rId2"/>
  </sheets>
  <externalReferences>
    <externalReference r:id="rId3"/>
    <externalReference r:id="rId4"/>
    <externalReference r:id="rId5"/>
  </externalReferences>
  <definedNames>
    <definedName name="lookup">[1]Lookup!$A$1:$E$7643</definedName>
    <definedName name="other_pivot" localSheetId="1">OFFSET(#REF!,0,0,COUNTA(#REF!),13)</definedName>
    <definedName name="other_pivot">OFFSET('[2]Other Assaults YTD'!$A$1,0,0,COUNTA('[2]Other Assaults YTD'!$A:$A),13)</definedName>
    <definedName name="otherpivot">#REF!</definedName>
    <definedName name="_xlnm.Print_Area" localSheetId="1">'Summary by FY,by Prison'!$A$1:$G$97</definedName>
    <definedName name="records_pivot" localSheetId="1">#REF!</definedName>
    <definedName name="records_pivot">#REF!</definedName>
    <definedName name="unlawful" localSheetId="1">OFFSET([3]Unlawfuls!$A$1,0,0,COUNTA([3]Unlawfuls!$A:$A),17)</definedName>
    <definedName name="unlawful">OFFSET([2]Unlawfuls!$A$1,0,0,COUNTA([2]Unlawfuls!$A:$A),17)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4" i="3" l="1"/>
  <c r="F94" i="3"/>
  <c r="E94" i="3"/>
  <c r="D94" i="3"/>
  <c r="C94" i="3"/>
  <c r="B94" i="3"/>
  <c r="G90" i="3"/>
  <c r="F90" i="3"/>
  <c r="E90" i="3"/>
  <c r="D90" i="3"/>
  <c r="D95" i="3" s="1"/>
  <c r="C90" i="3"/>
  <c r="C95" i="3" s="1"/>
  <c r="B90" i="3"/>
  <c r="G69" i="3"/>
  <c r="F69" i="3"/>
  <c r="E69" i="3"/>
  <c r="D69" i="3"/>
  <c r="C69" i="3"/>
  <c r="B69" i="3"/>
  <c r="G65" i="3"/>
  <c r="G70" i="3" s="1"/>
  <c r="F65" i="3"/>
  <c r="E65" i="3"/>
  <c r="D65" i="3"/>
  <c r="C65" i="3"/>
  <c r="B65" i="3"/>
  <c r="G44" i="3"/>
  <c r="F44" i="3"/>
  <c r="E44" i="3"/>
  <c r="D44" i="3"/>
  <c r="C44" i="3"/>
  <c r="B44" i="3"/>
  <c r="G40" i="3"/>
  <c r="F40" i="3"/>
  <c r="E40" i="3"/>
  <c r="D40" i="3"/>
  <c r="D45" i="3" s="1"/>
  <c r="C40" i="3"/>
  <c r="B40" i="3"/>
  <c r="G19" i="3"/>
  <c r="F19" i="3"/>
  <c r="E19" i="3"/>
  <c r="D19" i="3"/>
  <c r="C19" i="3"/>
  <c r="B19" i="3"/>
  <c r="F95" i="3" l="1"/>
  <c r="F45" i="3"/>
  <c r="E45" i="3"/>
  <c r="B70" i="3"/>
  <c r="G45" i="3"/>
  <c r="B45" i="3"/>
  <c r="E95" i="3"/>
  <c r="E70" i="3"/>
  <c r="C70" i="3"/>
  <c r="F70" i="3"/>
  <c r="D70" i="3"/>
  <c r="G95" i="3"/>
  <c r="C45" i="3"/>
  <c r="B95" i="3"/>
</calcChain>
</file>

<file path=xl/sharedStrings.xml><?xml version="1.0" encoding="utf-8"?>
<sst xmlns="http://schemas.openxmlformats.org/spreadsheetml/2006/main" count="186" uniqueCount="57">
  <si>
    <t>PRISONER ON STAFF ASSAULTS</t>
  </si>
  <si>
    <t xml:space="preserve">Assault definitions </t>
  </si>
  <si>
    <t>Corrections classifies assaults inline with the following definitions:</t>
  </si>
  <si>
    <t>&gt;</t>
  </si>
  <si>
    <t>Serious - An act of physical violence that involves one or more of the following:</t>
  </si>
  <si>
    <t>•     bodily harm requiring medical intervention by medical staff followed by overnight hospitalisation (beyond initial assessment or medical observation) in a medical facility;</t>
  </si>
  <si>
    <t>•     bodily harm requiring extended periods of on-going medical intervention; or</t>
  </si>
  <si>
    <t>•     sexual assault of any form and degree where Police charges are laid.</t>
  </si>
  <si>
    <t>Serious assaults against staff or prisoners can be referred to the Police for investigation and criminal charges may be laid against the perpetrators.</t>
  </si>
  <si>
    <t>Serious assaults are reported based on the number of victims assaulted that sustain serious injury, not the number of assault incidents. For example, an assault by two prisoners on one other prisoner is counted as one assault, whereas an incident in which one prisoner assaults three other prisoners but only two prisoners sustain serious injuries would be counted as two assaults.</t>
  </si>
  <si>
    <t>Non-serious - victim subjected to physical violence that resulted in physical injuries that may have required medical treatment, and/ or overnight hospitalisation as part of initial assessment or medical observation but not on-going medical treatment (e.g. blood nose, x-ray required, cuts requiring minimal stiches, gouging, or bites).</t>
  </si>
  <si>
    <t>No-injury - victim subjected to physical violence that did not result in physical injuries or require any form of medical treatment.</t>
  </si>
  <si>
    <t>Non-serious and no injury assaults are reported based on the number of incident events where an assault occurred.</t>
  </si>
  <si>
    <t xml:space="preserve">All assaults - summary by financial year </t>
  </si>
  <si>
    <t>This page shows statistical information on the:</t>
  </si>
  <si>
    <t>Number of assaults:</t>
  </si>
  <si>
    <t>by assault category</t>
  </si>
  <si>
    <t>by assault category, by location, by gender (based on the designation of male and female prisons)</t>
  </si>
  <si>
    <t>The count of serious assaults is based on the number of victims assaulted that sustain serious injury, not the number of assault incidents. For example, an assault by two prisoners on one member of staff is counted as one assault, whereas an incident in which one prisoner assaults three staff members but only two staff sustain serious injuries would be counted as two assaults.</t>
  </si>
  <si>
    <t xml:space="preserve"> The count of non-serious and no injury assaults is based on a count of incident events.</t>
  </si>
  <si>
    <t>Year-to-date numbers in the current financial year are subject to change until the full year process has been completed.</t>
  </si>
  <si>
    <t>Number of assaults, by assault category</t>
  </si>
  <si>
    <t>Assault category</t>
  </si>
  <si>
    <t>2022/23</t>
  </si>
  <si>
    <t>2021/22</t>
  </si>
  <si>
    <t>2020/21</t>
  </si>
  <si>
    <t>2019/20</t>
  </si>
  <si>
    <t>2018/19</t>
  </si>
  <si>
    <t>2017/18</t>
  </si>
  <si>
    <t>Serious assault</t>
  </si>
  <si>
    <t>Non-serious assault</t>
  </si>
  <si>
    <t>No injury assault</t>
  </si>
  <si>
    <t>Total assaults</t>
  </si>
  <si>
    <t>Number of assaults, by assault category, by location</t>
  </si>
  <si>
    <t>Location</t>
  </si>
  <si>
    <t>Auckland Prison</t>
  </si>
  <si>
    <t>Auckland South Corrections Facility</t>
  </si>
  <si>
    <t>Christchurch Men's Prison</t>
  </si>
  <si>
    <t>Hawke's Bay Regional Prison</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</si>
  <si>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</si>
  <si>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</si>
  <si>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</si>
  <si>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</si>
  <si>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</si>
  <si>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</si>
  <si>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</si>
  <si>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</si>
  <si>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</si>
  <si>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</si>
  <si>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</si>
  <si>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</si>
  <si>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 xml:space="preserve">Arohata Prison </t>
  </si>
  <si>
    <t>Auckland Region Women's Corrections Facility</t>
  </si>
  <si>
    <t>Christchurch Women's Prison</t>
  </si>
  <si>
    <t>Total female prisons</t>
  </si>
  <si>
    <t>Total all prisons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</si>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</sst>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font>
      <sz val="11"/>
      <color theme="1"/>
      <name val="Calibri"/>
      <family val="2"/>
      <scheme val="minor"/>
    </font>
    <font>
      <sz val="11"/>
      <color theme="1"/>
      <name val="Calibri"/>
      <family val="2"/>
      <scheme val="minor"/>
    </font>
    <font>
      <sz val="11"/>
      <color rgb="FFFF0000"/>
      <name val="Calibri"/>
      <family val="2"/>
      <scheme val="minor"/>
    </font>
    <font>
      <b/>
      <sz val="20"/>
      <color theme="4" tint="-0.249977111117893"/>
      <name val="Arial"/>
      <family val="2"/>
    </font>
    <font>
      <b/>
      <sz val="20"/>
      <color rgb="FF365F91"/>
      <name val="Arial"/>
      <family val="2"/>
    </font>
    <font>
      <sz val="10"/>
      <color rgb="FF454545"/>
      <name val="Arial"/>
      <family val="2"/>
    </font>
    <font>
      <sz val="10"/>
      <color theme="1"/>
      <name val="Arial"/>
      <family val="2"/>
    </font>
    <font>
      <sz val="10"/>
      <color rgb="FF424242"/>
      <name val="Arial"/>
      <family val="2"/>
    </font>
    <font>
      <sz val="9"/>
      <color rgb="FF424242"/>
      <name val="Arial"/>
      <family val="2"/>
    </font>
    <font>
      <sz val="11"/>
      <color rgb="FFFF0000"/>
      <name val="Arial Narrow"/>
      <family val="2"/>
    </font>
    <font>
      <sz val="20"/>
      <color theme="4" tint="-0.249977111117893"/>
      <name val="Calibri"/>
      <family val="2"/>
      <scheme val="minor"/>
    </font>
    <font>
      <sz val="10"/>
      <color rgb="FFFF0000"/>
      <name val="Arial"/>
      <family val="2"/>
    </font>
    <font>
      <sz val="9"/>
      <color rgb="FF454545"/>
      <name val="Arial"/>
      <family val="1"/>
      <charset val="2"/>
    </font>
    <font>
      <sz val="9"/>
      <color rgb="FF454545"/>
      <name val="Arial"/>
      <family val="2"/>
    </font>
    <font>
      <b/>
      <sz val="16"/>
      <color rgb="FF365F91"/>
      <name val="Arial"/>
      <family val="2"/>
    </font>
    <font>
      <b/>
      <sz val="10"/>
      <name val="Arial"/>
      <family val="2"/>
    </font>
    <font>
      <sz val="10"/>
      <name val="Arial"/>
      <family val="2"/>
    </font>
    <font>
      <sz val="9"/>
      <name val="Arial"/>
      <family val="2"/>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44">
    <xf numFmtId="0" fontId="0" fillId="0" borderId="0" xfId="0"/>
    <xf numFmtId="0" fontId="3" fillId="0" borderId="0" xfId="1" applyFont="1" applyAlignment="1">
      <alignment vertical="center"/>
    </xf>
    <xf numFmtId="0" fontId="4" fillId="0" borderId="0" xfId="1" applyFont="1" applyAlignment="1">
      <alignment vertical="center"/>
    </xf>
    <xf numFmtId="0" fontId="5" fillId="0" borderId="0" xfId="1" applyFont="1" applyAlignment="1">
      <alignment vertical="center"/>
    </xf>
    <xf numFmtId="0" fontId="6" fillId="0" borderId="0" xfId="0" applyFont="1"/>
    <xf numFmtId="0" fontId="5" fillId="0" borderId="0" xfId="1" applyFont="1" applyAlignment="1">
      <alignment horizontal="center" vertical="center"/>
    </xf>
    <xf numFmtId="0" fontId="9" fillId="0" borderId="0" xfId="0" applyFont="1"/>
    <xf numFmtId="0" fontId="10" fillId="0" borderId="0" xfId="1" applyFont="1"/>
    <xf numFmtId="0" fontId="1" fillId="0" borderId="0" xfId="1"/>
    <xf numFmtId="0" fontId="6" fillId="0" borderId="0" xfId="1" applyFont="1"/>
    <xf numFmtId="0" fontId="5" fillId="0" borderId="0" xfId="1" applyFont="1" applyAlignment="1">
      <alignment horizontal="left" vertical="center"/>
    </xf>
    <xf numFmtId="0" fontId="5" fillId="0" borderId="0" xfId="1" applyFont="1" applyAlignment="1">
      <alignment horizontal="left" vertical="center" indent="6"/>
    </xf>
    <xf numFmtId="0" fontId="5" fillId="0" borderId="0" xfId="1" applyFont="1" applyAlignment="1">
      <alignment vertical="center" wrapText="1"/>
    </xf>
    <xf numFmtId="0" fontId="5" fillId="0" borderId="0" xfId="1" applyFont="1" applyAlignment="1">
      <alignment horizontal="left" vertical="center" indent="4"/>
    </xf>
    <xf numFmtId="0" fontId="5" fillId="0" borderId="0" xfId="1" applyFont="1" applyAlignment="1">
      <alignment horizontal="left" vertical="center" wrapText="1" indent="2"/>
    </xf>
    <xf numFmtId="0" fontId="11" fillId="0" borderId="0" xfId="1" applyFont="1" applyAlignment="1">
      <alignment horizontal="center" vertical="center"/>
    </xf>
    <xf numFmtId="0" fontId="2" fillId="0" borderId="0" xfId="1" applyFont="1"/>
    <xf numFmtId="0" fontId="12" fillId="0" borderId="0" xfId="1" applyFont="1" applyAlignment="1">
      <alignment horizontal="left" vertical="center" wrapText="1" indent="2"/>
    </xf>
    <xf numFmtId="0" fontId="13" fillId="0" borderId="0" xfId="1" applyFont="1" applyAlignment="1">
      <alignment horizontal="left" vertical="center" wrapText="1" indent="2"/>
    </xf>
    <xf numFmtId="0" fontId="14" fillId="0" borderId="0" xfId="1" applyFont="1" applyAlignment="1">
      <alignment vertical="center"/>
    </xf>
    <xf numFmtId="0" fontId="15" fillId="2" borderId="1" xfId="1" applyFont="1" applyFill="1" applyBorder="1" applyAlignment="1">
      <alignment vertical="center" wrapText="1"/>
    </xf>
    <xf numFmtId="0" fontId="15" fillId="2" borderId="1" xfId="1" applyFont="1" applyFill="1" applyBorder="1" applyAlignment="1">
      <alignment horizontal="center" vertical="center" wrapText="1"/>
    </xf>
    <xf numFmtId="0" fontId="16" fillId="3" borderId="1" xfId="1" applyFont="1" applyFill="1" applyBorder="1" applyAlignment="1">
      <alignment vertical="center" wrapText="1"/>
    </xf>
    <xf numFmtId="3" fontId="16" fillId="3" borderId="1" xfId="2" applyNumberFormat="1" applyFont="1" applyFill="1" applyBorder="1" applyAlignment="1">
      <alignment horizontal="center" vertical="center" wrapText="1"/>
    </xf>
    <xf numFmtId="3" fontId="16" fillId="0" borderId="1" xfId="2" applyNumberFormat="1" applyFont="1" applyFill="1" applyBorder="1" applyAlignment="1">
      <alignment horizontal="center" vertical="center" wrapText="1"/>
    </xf>
    <xf numFmtId="3" fontId="15" fillId="2" borderId="1" xfId="2" applyNumberFormat="1" applyFont="1" applyFill="1" applyBorder="1" applyAlignment="1">
      <alignment horizontal="center" vertical="center" wrapText="1"/>
    </xf>
    <xf numFmtId="0" fontId="15" fillId="2" borderId="3" xfId="1" applyFont="1" applyFill="1" applyBorder="1" applyAlignment="1">
      <alignment vertical="center" wrapText="1"/>
    </xf>
    <xf numFmtId="0" fontId="15" fillId="2" borderId="4" xfId="1" applyFont="1" applyFill="1" applyBorder="1" applyAlignment="1">
      <alignment vertical="center" wrapText="1"/>
    </xf>
    <xf numFmtId="0" fontId="15" fillId="2" borderId="5" xfId="1" applyFont="1" applyFill="1" applyBorder="1" applyAlignment="1">
      <alignment vertical="center" wrapText="1"/>
    </xf>
    <xf numFmtId="0" fontId="15" fillId="2" borderId="5" xfId="1" applyFont="1" applyFill="1" applyBorder="1" applyAlignment="1">
      <alignment horizontal="center" vertical="center" wrapText="1"/>
    </xf>
    <xf numFmtId="0" fontId="15" fillId="0" borderId="0" xfId="1" applyFont="1" applyAlignment="1">
      <alignment vertical="center" wrapText="1"/>
    </xf>
    <xf numFmtId="3" fontId="15" fillId="0" borderId="0" xfId="2" applyNumberFormat="1" applyFont="1" applyFill="1" applyBorder="1" applyAlignment="1">
      <alignment horizontal="center" vertical="center" wrapText="1"/>
    </xf>
    <xf numFmtId="0" fontId="17" fillId="3" borderId="0" xfId="1" applyFont="1" applyFill="1" applyAlignment="1">
      <alignment vertical="center" wrapText="1"/>
    </xf>
    <xf numFmtId="3" fontId="17" fillId="3" borderId="0" xfId="2" applyNumberFormat="1" applyFont="1" applyFill="1" applyBorder="1" applyAlignment="1">
      <alignment horizontal="center" vertical="center" wrapText="1"/>
    </xf>
    <xf numFmtId="0" fontId="18" fillId="0" borderId="0" xfId="1" applyFont="1"/>
    <xf numFmtId="0" fontId="16" fillId="3" borderId="1" xfId="1" applyFont="1" applyFill="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alignment horizontal="left" vertical="center" wrapText="1"/>
    </xf>
    <xf numFmtId="0" fontId="8" fillId="0" borderId="0" xfId="0" applyFont="1" applyAlignment="1">
      <alignment horizontal="left"/>
    </xf>
    <xf numFmtId="0" fontId="17" fillId="0" borderId="2" xfId="1" applyFont="1" applyBorder="1" applyAlignment="1">
      <alignment horizontal="left" vertical="center" wrapText="1"/>
    </xf>
    <xf numFmtId="0" fontId="5" fillId="0" borderId="0" xfId="1" applyFont="1" applyAlignment="1">
      <alignment horizontal="left" vertical="center" wrapText="1"/>
    </xf>
    <xf numFmtId="0" fontId="11" fillId="0" borderId="0" xfId="1" applyFont="1" applyAlignment="1">
      <alignment horizontal="left" vertical="center" wrapText="1"/>
    </xf>
  </cellXfs>
  <cellStyles count="3">
    <cellStyle name="Comma 2" xfId="2" xr:uid="{82382439-A3CF-44B6-9A64-B7877D60D6E8}"/>
    <cellStyle name="Normal" xfId="0" builtinId="0"/>
    <cellStyle name="Normal 2" xfId="1" xr:uid="{BD83A5F2-F4EB-4052-8752-FD0A8631C9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rections.govt.nz\DFS\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rections.govt.nz\DFS\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s"/>
      <sheetName val="summary"/>
      <sheetName val="summary by Prison"/>
      <sheetName val="Sheet1"/>
      <sheetName val="Wrongfuls"/>
      <sheetName val="Recon - Staff assaults"/>
      <sheetName val="Recon - Prisoner assaults"/>
      <sheetName val="Pivot Non Serious"/>
      <sheetName val="Incident Category COBRA"/>
      <sheetName val="FlatFile"/>
      <sheetName val="Unlawfuls"/>
      <sheetName val="CSLT Pivot"/>
      <sheetName val="FlatFile with ETHICITY"/>
      <sheetName val="Self-Harm"/>
      <sheetName val="Deaths"/>
      <sheetName val="Prisoner Welfare Gov Board"/>
      <sheetName val="Vlookup"/>
      <sheetName val="Incident v victim count"/>
      <sheetName val="Self Harm incident vs perpetrat"/>
      <sheetName val="For T King"/>
      <sheetName val="Macro Temporary"/>
      <sheetName val="Dim Location"/>
      <sheetName val="Dim Ethnicity"/>
      <sheetName val="Sheet3"/>
      <sheetName val="Sheet5"/>
      <sheetName val="Sheet6"/>
      <sheetName val="Sheet2"/>
      <sheetName val="Incident Category Listing from "/>
      <sheetName val="Serious - Staff"/>
      <sheetName val="Sheet7"/>
      <sheetName val="Sheet4"/>
      <sheetName val="by month"/>
      <sheetName val="PPT H&amp;S reports"/>
      <sheetName val="Sheet29"/>
      <sheetName val="Sheet13"/>
      <sheetName val="Sheet33"/>
      <sheetName val="Reconciling items - Staff"/>
      <sheetName val="Reconciling items - Prisoner"/>
      <sheetName val="Other Assaults YTD"/>
      <sheetName val="Incident Category Listing YTD"/>
      <sheetName val="Sheet8"/>
    </sheetNames>
    <sheetDataSet>
      <sheetData sheetId="0"/>
      <sheetData sheetId="1"/>
      <sheetData sheetId="2"/>
      <sheetData sheetId="3"/>
      <sheetData sheetId="4"/>
      <sheetData sheetId="5" refreshError="1"/>
      <sheetData sheetId="6" refreshError="1"/>
      <sheetData sheetId="7"/>
      <sheetData sheetId="8"/>
      <sheetData sheetId="9"/>
      <sheetData sheetId="10">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ow r="1">
          <cell r="A1" t="str">
            <v>Category</v>
          </cell>
        </row>
      </sheetData>
      <sheetData sheetId="39"/>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AB1A-BC37-4FFC-A661-299CFFAB89D3}">
  <sheetPr>
    <tabColor theme="7" tint="0.79998168889431442"/>
  </sheetPr>
  <dimension ref="A1:P24"/>
  <sheetViews>
    <sheetView showGridLines="0" tabSelected="1" workbookViewId="0">
      <selection activeCell="A24" sqref="A24"/>
    </sheetView>
  </sheetViews>
  <sheetFormatPr defaultRowHeight="15"/>
  <sheetData>
    <row r="1" spans="1:14" ht="26.25">
      <c r="A1" s="1" t="s">
        <v>0</v>
      </c>
    </row>
    <row r="2" spans="1:14" ht="26.25">
      <c r="A2" s="2" t="s">
        <v>1</v>
      </c>
    </row>
    <row r="4" spans="1:14">
      <c r="A4" s="3" t="s">
        <v>2</v>
      </c>
      <c r="B4" s="4"/>
      <c r="C4" s="4"/>
      <c r="D4" s="4"/>
      <c r="E4" s="4"/>
      <c r="F4" s="4"/>
      <c r="G4" s="4"/>
      <c r="H4" s="4"/>
      <c r="I4" s="4"/>
      <c r="J4" s="4"/>
      <c r="K4" s="4"/>
      <c r="L4" s="4"/>
      <c r="M4" s="4"/>
      <c r="N4" s="4"/>
    </row>
    <row r="5" spans="1:14">
      <c r="A5" s="5" t="s">
        <v>3</v>
      </c>
      <c r="B5" s="38" t="s">
        <v>4</v>
      </c>
      <c r="C5" s="38"/>
      <c r="D5" s="38"/>
      <c r="E5" s="38"/>
      <c r="F5" s="38"/>
      <c r="G5" s="38"/>
      <c r="H5" s="38"/>
      <c r="I5" s="38"/>
      <c r="J5" s="38"/>
      <c r="K5" s="38"/>
      <c r="L5" s="38"/>
      <c r="M5" s="38"/>
      <c r="N5" s="38"/>
    </row>
    <row r="6" spans="1:14" ht="34.5" customHeight="1">
      <c r="A6" s="4"/>
      <c r="B6" s="39" t="s">
        <v>5</v>
      </c>
      <c r="C6" s="39"/>
      <c r="D6" s="39"/>
      <c r="E6" s="39"/>
      <c r="F6" s="39"/>
      <c r="G6" s="39"/>
      <c r="H6" s="39"/>
      <c r="I6" s="39"/>
      <c r="J6" s="39"/>
      <c r="K6" s="39"/>
      <c r="L6" s="39"/>
      <c r="M6" s="39"/>
      <c r="N6" s="39"/>
    </row>
    <row r="7" spans="1:14" ht="14.65" customHeight="1">
      <c r="A7" s="4"/>
      <c r="B7" s="39" t="s">
        <v>6</v>
      </c>
      <c r="C7" s="39"/>
      <c r="D7" s="39"/>
      <c r="E7" s="39"/>
      <c r="F7" s="39"/>
      <c r="G7" s="39"/>
      <c r="H7" s="39"/>
      <c r="I7" s="39"/>
      <c r="J7" s="39"/>
      <c r="K7" s="39"/>
      <c r="L7" s="39"/>
      <c r="M7" s="39"/>
      <c r="N7" s="39"/>
    </row>
    <row r="8" spans="1:14">
      <c r="A8" s="4"/>
      <c r="B8" s="39" t="s">
        <v>7</v>
      </c>
      <c r="C8" s="39"/>
      <c r="D8" s="39"/>
      <c r="E8" s="39"/>
      <c r="F8" s="39"/>
      <c r="G8" s="39"/>
      <c r="H8" s="39"/>
      <c r="I8" s="39"/>
      <c r="J8" s="39"/>
      <c r="K8" s="39"/>
      <c r="L8" s="39"/>
      <c r="M8" s="39"/>
      <c r="N8" s="39"/>
    </row>
    <row r="10" spans="1:14">
      <c r="B10" s="40" t="s">
        <v>8</v>
      </c>
      <c r="C10" s="40"/>
      <c r="D10" s="40"/>
      <c r="E10" s="40"/>
      <c r="F10" s="40"/>
      <c r="G10" s="40"/>
      <c r="H10" s="40"/>
      <c r="I10" s="40"/>
      <c r="J10" s="40"/>
      <c r="K10" s="40"/>
      <c r="L10" s="40"/>
      <c r="M10" s="40"/>
      <c r="N10" s="40"/>
    </row>
    <row r="12" spans="1:14" ht="37.15" customHeight="1">
      <c r="A12" s="5"/>
      <c r="B12" s="36" t="s">
        <v>9</v>
      </c>
      <c r="C12" s="36"/>
      <c r="D12" s="36"/>
      <c r="E12" s="36"/>
      <c r="F12" s="36"/>
      <c r="G12" s="36"/>
      <c r="H12" s="36"/>
      <c r="I12" s="36"/>
      <c r="J12" s="36"/>
      <c r="K12" s="36"/>
      <c r="L12" s="36"/>
      <c r="M12" s="36"/>
      <c r="N12" s="36"/>
    </row>
    <row r="14" spans="1:14" ht="36" customHeight="1">
      <c r="A14" s="5" t="s">
        <v>3</v>
      </c>
      <c r="B14" s="36" t="s">
        <v>10</v>
      </c>
      <c r="C14" s="36"/>
      <c r="D14" s="36"/>
      <c r="E14" s="36"/>
      <c r="F14" s="36"/>
      <c r="G14" s="36"/>
      <c r="H14" s="36"/>
      <c r="I14" s="36"/>
      <c r="J14" s="36"/>
      <c r="K14" s="36"/>
      <c r="L14" s="36"/>
      <c r="M14" s="36"/>
      <c r="N14" s="36"/>
    </row>
    <row r="16" spans="1:14">
      <c r="A16" s="5" t="s">
        <v>3</v>
      </c>
      <c r="B16" s="36" t="s">
        <v>11</v>
      </c>
      <c r="C16" s="36"/>
      <c r="D16" s="36"/>
      <c r="E16" s="36"/>
      <c r="F16" s="36"/>
      <c r="G16" s="36"/>
      <c r="H16" s="36"/>
      <c r="I16" s="36"/>
      <c r="J16" s="36"/>
      <c r="K16" s="36"/>
      <c r="L16" s="36"/>
      <c r="M16" s="36"/>
      <c r="N16" s="36"/>
    </row>
    <row r="18" spans="1:16">
      <c r="B18" s="37" t="s">
        <v>12</v>
      </c>
      <c r="C18" s="37"/>
      <c r="D18" s="37"/>
      <c r="E18" s="37"/>
      <c r="F18" s="37"/>
      <c r="G18" s="37"/>
      <c r="H18" s="37"/>
      <c r="I18" s="37"/>
      <c r="J18" s="37"/>
      <c r="K18" s="37"/>
      <c r="L18" s="37"/>
      <c r="M18" s="37"/>
      <c r="N18" s="37"/>
    </row>
    <row r="20" spans="1:16" ht="16.5">
      <c r="A20" s="6"/>
      <c r="B20" s="6"/>
      <c r="C20" s="6"/>
      <c r="D20" s="6"/>
      <c r="E20" s="6"/>
      <c r="F20" s="6"/>
      <c r="G20" s="6"/>
      <c r="H20" s="6"/>
      <c r="I20" s="6"/>
      <c r="J20" s="6"/>
      <c r="K20" s="6"/>
      <c r="L20" s="6"/>
      <c r="M20" s="6"/>
      <c r="N20" s="6"/>
      <c r="O20" s="6"/>
      <c r="P20" s="6"/>
    </row>
    <row r="21" spans="1:16" ht="16.5">
      <c r="A21" s="6"/>
      <c r="B21" s="6"/>
      <c r="C21" s="6"/>
      <c r="D21" s="6"/>
      <c r="E21" s="6"/>
      <c r="F21" s="6"/>
      <c r="G21" s="6"/>
      <c r="H21" s="6"/>
      <c r="I21" s="6"/>
      <c r="J21" s="6"/>
      <c r="K21" s="6"/>
      <c r="L21" s="6"/>
      <c r="M21" s="6"/>
      <c r="N21" s="6"/>
      <c r="O21" s="6"/>
      <c r="P21" s="6"/>
    </row>
    <row r="22" spans="1:16" ht="16.5">
      <c r="A22" s="6"/>
      <c r="B22" s="6"/>
      <c r="C22" s="6"/>
      <c r="D22" s="6"/>
      <c r="E22" s="6"/>
      <c r="F22" s="6"/>
      <c r="G22" s="6"/>
      <c r="H22" s="6"/>
      <c r="I22" s="6"/>
      <c r="J22" s="6"/>
      <c r="K22" s="6"/>
      <c r="L22" s="6"/>
      <c r="M22" s="6"/>
      <c r="N22" s="6"/>
      <c r="O22" s="6"/>
      <c r="P22" s="6"/>
    </row>
    <row r="23" spans="1:16" ht="16.5">
      <c r="A23" s="6"/>
      <c r="B23" s="6"/>
      <c r="C23" s="6"/>
      <c r="D23" s="6"/>
      <c r="E23" s="6"/>
      <c r="F23" s="6"/>
      <c r="G23" s="6"/>
      <c r="H23" s="6"/>
      <c r="I23" s="6"/>
      <c r="J23" s="6"/>
      <c r="K23" s="6"/>
      <c r="L23" s="6"/>
      <c r="M23" s="6"/>
      <c r="N23" s="6"/>
      <c r="O23" s="6"/>
      <c r="P23" s="6"/>
    </row>
    <row r="24" spans="1:16" ht="16.5">
      <c r="A24" s="6"/>
      <c r="B24" s="6"/>
      <c r="C24" s="6"/>
      <c r="D24" s="6"/>
      <c r="E24" s="6"/>
      <c r="F24" s="6"/>
      <c r="G24" s="6"/>
      <c r="H24" s="6"/>
      <c r="I24" s="6"/>
      <c r="J24" s="6"/>
      <c r="K24" s="6"/>
      <c r="L24" s="6"/>
      <c r="M24" s="6"/>
      <c r="N24" s="6"/>
      <c r="O24" s="6"/>
      <c r="P24" s="6"/>
    </row>
  </sheetData>
  <mergeCells count="9">
    <mergeCell ref="B14:N14"/>
    <mergeCell ref="B16:N16"/>
    <mergeCell ref="B18:N18"/>
    <mergeCell ref="B5:N5"/>
    <mergeCell ref="B6:N6"/>
    <mergeCell ref="B7:N7"/>
    <mergeCell ref="B8:N8"/>
    <mergeCell ref="B10:N10"/>
    <mergeCell ref="B12:N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434DE-C334-49E6-A339-58057B967061}">
  <sheetPr>
    <tabColor theme="7" tint="0.79998168889431442"/>
    <pageSetUpPr fitToPage="1"/>
  </sheetPr>
  <dimension ref="A1:G100"/>
  <sheetViews>
    <sheetView showGridLines="0" zoomScale="90" zoomScaleNormal="90" workbookViewId="0">
      <selection activeCell="E31" sqref="E31"/>
    </sheetView>
  </sheetViews>
  <sheetFormatPr defaultColWidth="8.7109375" defaultRowHeight="15"/>
  <cols>
    <col min="1" max="1" width="38" style="8" customWidth="1"/>
    <col min="2" max="7" width="12" style="8" customWidth="1"/>
    <col min="8" max="16384" width="8.7109375" style="8"/>
  </cols>
  <sheetData>
    <row r="1" spans="1:7" s="7" customFormat="1" ht="22.9" customHeight="1">
      <c r="A1" s="1" t="s">
        <v>0</v>
      </c>
    </row>
    <row r="2" spans="1:7" ht="26.25">
      <c r="A2" s="2" t="s">
        <v>13</v>
      </c>
      <c r="B2" s="2"/>
      <c r="C2" s="2"/>
    </row>
    <row r="3" spans="1:7">
      <c r="A3" s="3" t="s">
        <v>14</v>
      </c>
      <c r="B3" s="3"/>
      <c r="C3" s="3"/>
      <c r="D3" s="9"/>
      <c r="E3" s="9"/>
      <c r="F3" s="9"/>
      <c r="G3" s="9"/>
    </row>
    <row r="4" spans="1:7">
      <c r="A4" s="5" t="s">
        <v>3</v>
      </c>
      <c r="B4" s="10" t="s">
        <v>15</v>
      </c>
      <c r="C4" s="10"/>
      <c r="D4" s="9"/>
      <c r="E4" s="9"/>
      <c r="F4" s="9"/>
      <c r="G4" s="9"/>
    </row>
    <row r="5" spans="1:7">
      <c r="A5" s="11"/>
      <c r="B5" s="10" t="s">
        <v>16</v>
      </c>
      <c r="C5" s="10"/>
      <c r="D5" s="9"/>
      <c r="E5" s="9"/>
      <c r="F5" s="9"/>
      <c r="G5" s="9"/>
    </row>
    <row r="6" spans="1:7">
      <c r="A6" s="11"/>
      <c r="B6" s="3" t="s">
        <v>17</v>
      </c>
      <c r="C6" s="3"/>
      <c r="D6" s="3"/>
      <c r="E6" s="3"/>
      <c r="F6" s="3"/>
      <c r="G6" s="3"/>
    </row>
    <row r="7" spans="1:7" ht="14.65" customHeight="1">
      <c r="A7" s="11"/>
      <c r="D7" s="12"/>
      <c r="E7" s="12"/>
      <c r="F7" s="12"/>
      <c r="G7" s="12"/>
    </row>
    <row r="8" spans="1:7" ht="66" customHeight="1">
      <c r="A8" s="5" t="s">
        <v>3</v>
      </c>
      <c r="B8" s="42" t="s">
        <v>18</v>
      </c>
      <c r="C8" s="42"/>
      <c r="D8" s="42"/>
      <c r="E8" s="42"/>
      <c r="F8" s="42"/>
      <c r="G8" s="42"/>
    </row>
    <row r="9" spans="1:7">
      <c r="A9" s="13"/>
      <c r="B9" s="13"/>
      <c r="C9" s="13"/>
      <c r="D9" s="9"/>
      <c r="E9" s="9"/>
      <c r="F9" s="9"/>
      <c r="G9" s="9"/>
    </row>
    <row r="10" spans="1:7" ht="36" customHeight="1">
      <c r="A10" s="5" t="s">
        <v>3</v>
      </c>
      <c r="B10" s="42" t="s">
        <v>19</v>
      </c>
      <c r="C10" s="42"/>
      <c r="D10" s="42"/>
      <c r="E10" s="42"/>
      <c r="F10" s="42"/>
      <c r="G10" s="42"/>
    </row>
    <row r="11" spans="1:7" ht="15" customHeight="1">
      <c r="A11" s="14"/>
      <c r="B11" s="14"/>
      <c r="C11" s="14"/>
      <c r="D11" s="14"/>
      <c r="E11" s="14"/>
      <c r="F11" s="14"/>
      <c r="G11" s="14"/>
    </row>
    <row r="12" spans="1:7" s="16" customFormat="1" ht="30" customHeight="1">
      <c r="A12" s="15" t="s">
        <v>3</v>
      </c>
      <c r="B12" s="43" t="s">
        <v>20</v>
      </c>
      <c r="C12" s="43"/>
      <c r="D12" s="43"/>
      <c r="E12" s="43"/>
      <c r="F12" s="43"/>
      <c r="G12" s="43"/>
    </row>
    <row r="13" spans="1:7" ht="15" customHeight="1">
      <c r="A13" s="17"/>
      <c r="B13" s="18"/>
      <c r="C13" s="18"/>
      <c r="D13" s="18"/>
      <c r="E13" s="18"/>
      <c r="F13" s="18"/>
      <c r="G13" s="18"/>
    </row>
    <row r="14" spans="1:7" ht="22.9" customHeight="1">
      <c r="A14" s="19" t="s">
        <v>21</v>
      </c>
    </row>
    <row r="15" spans="1:7" ht="18" customHeight="1">
      <c r="A15" s="20" t="s">
        <v>22</v>
      </c>
      <c r="B15" s="21" t="s">
        <v>23</v>
      </c>
      <c r="C15" s="21" t="s">
        <v>24</v>
      </c>
      <c r="D15" s="21" t="s">
        <v>25</v>
      </c>
      <c r="E15" s="21" t="s">
        <v>26</v>
      </c>
      <c r="F15" s="21" t="s">
        <v>27</v>
      </c>
      <c r="G15" s="21" t="s">
        <v>28</v>
      </c>
    </row>
    <row r="16" spans="1:7" ht="18" customHeight="1">
      <c r="A16" s="22" t="s">
        <v>29</v>
      </c>
      <c r="B16" s="23">
        <v>24</v>
      </c>
      <c r="C16" s="23">
        <v>17</v>
      </c>
      <c r="D16" s="23">
        <v>28</v>
      </c>
      <c r="E16" s="23">
        <v>18</v>
      </c>
      <c r="F16" s="23">
        <v>29</v>
      </c>
      <c r="G16" s="23">
        <v>12</v>
      </c>
    </row>
    <row r="17" spans="1:7" ht="18" customHeight="1">
      <c r="A17" s="22" t="s">
        <v>30</v>
      </c>
      <c r="B17" s="23">
        <v>296</v>
      </c>
      <c r="C17" s="23">
        <v>296</v>
      </c>
      <c r="D17" s="23">
        <v>302</v>
      </c>
      <c r="E17" s="23">
        <v>323</v>
      </c>
      <c r="F17" s="24">
        <v>213</v>
      </c>
      <c r="G17" s="24">
        <v>205</v>
      </c>
    </row>
    <row r="18" spans="1:7" ht="18" customHeight="1">
      <c r="A18" s="22" t="s">
        <v>31</v>
      </c>
      <c r="B18" s="23">
        <v>544</v>
      </c>
      <c r="C18" s="23">
        <v>560</v>
      </c>
      <c r="D18" s="23">
        <v>577</v>
      </c>
      <c r="E18" s="23">
        <v>548</v>
      </c>
      <c r="F18" s="23">
        <v>412</v>
      </c>
      <c r="G18" s="23">
        <v>352</v>
      </c>
    </row>
    <row r="19" spans="1:7" ht="18" customHeight="1">
      <c r="A19" s="20" t="s">
        <v>32</v>
      </c>
      <c r="B19" s="25">
        <f>SUM(B16:B18)</f>
        <v>864</v>
      </c>
      <c r="C19" s="25">
        <f t="shared" ref="C19:G19" si="0">SUM(C16:C18)</f>
        <v>873</v>
      </c>
      <c r="D19" s="25">
        <f t="shared" si="0"/>
        <v>907</v>
      </c>
      <c r="E19" s="25">
        <f t="shared" si="0"/>
        <v>889</v>
      </c>
      <c r="F19" s="25">
        <f t="shared" si="0"/>
        <v>654</v>
      </c>
      <c r="G19" s="25">
        <f t="shared" si="0"/>
        <v>569</v>
      </c>
    </row>
    <row r="20" spans="1:7" ht="18" customHeight="1">
      <c r="A20" s="41"/>
      <c r="B20" s="41"/>
      <c r="C20" s="41"/>
      <c r="D20" s="41"/>
      <c r="E20" s="41"/>
      <c r="F20" s="41"/>
      <c r="G20" s="41"/>
    </row>
    <row r="21" spans="1:7" ht="15" customHeight="1">
      <c r="A21" s="17"/>
      <c r="B21" s="18"/>
      <c r="C21" s="18"/>
      <c r="D21" s="18"/>
      <c r="E21" s="18"/>
      <c r="F21" s="18"/>
      <c r="G21" s="18"/>
    </row>
    <row r="22" spans="1:7" ht="22.9" customHeight="1">
      <c r="A22" s="19" t="s">
        <v>33</v>
      </c>
    </row>
    <row r="23" spans="1:7" ht="18" customHeight="1">
      <c r="A23" s="26" t="s">
        <v>29</v>
      </c>
      <c r="B23" s="27"/>
      <c r="C23" s="27"/>
      <c r="D23" s="27"/>
      <c r="E23" s="27"/>
      <c r="F23" s="27"/>
      <c r="G23" s="27"/>
    </row>
    <row r="24" spans="1:7" ht="18" customHeight="1">
      <c r="A24" s="28" t="s">
        <v>34</v>
      </c>
      <c r="B24" s="29" t="s">
        <v>23</v>
      </c>
      <c r="C24" s="29" t="s">
        <v>24</v>
      </c>
      <c r="D24" s="29" t="s">
        <v>25</v>
      </c>
      <c r="E24" s="29" t="s">
        <v>26</v>
      </c>
      <c r="F24" s="29" t="s">
        <v>27</v>
      </c>
      <c r="G24" s="29" t="s">
        <v>28</v>
      </c>
    </row>
    <row r="25" spans="1:7" ht="18" customHeight="1">
      <c r="A25" s="22" t="s">
        <v>35</v>
      </c>
      <c r="B25" s="23">
        <v>4</v>
      </c>
      <c r="C25" s="23">
        <v>3</v>
      </c>
      <c r="D25" s="23">
        <v>8</v>
      </c>
      <c r="E25" s="23">
        <v>1</v>
      </c>
      <c r="F25" s="23">
        <v>5</v>
      </c>
      <c r="G25" s="23">
        <v>1</v>
      </c>
    </row>
    <row r="26" spans="1:7" ht="18" customHeight="1">
      <c r="A26" s="22" t="s">
        <v>36</v>
      </c>
      <c r="B26" s="23">
        <v>2</v>
      </c>
      <c r="C26" s="23">
        <v>1</v>
      </c>
      <c r="D26" s="23">
        <v>3</v>
      </c>
      <c r="E26" s="23">
        <v>2</v>
      </c>
      <c r="F26" s="23" t="s">
        <v>56</v>
      </c>
      <c r="G26" s="23">
        <v>5</v>
      </c>
    </row>
    <row r="27" spans="1:7" ht="18" customHeight="1">
      <c r="A27" s="22" t="s">
        <v>37</v>
      </c>
      <c r="B27" s="23">
        <v>1</v>
      </c>
      <c r="C27" s="23" t="s">
        <v>56</v>
      </c>
      <c r="D27" s="23">
        <v>2</v>
      </c>
      <c r="E27" s="23">
        <v>2</v>
      </c>
      <c r="F27" s="23">
        <v>3</v>
      </c>
      <c r="G27" s="23" t="s">
        <v>56</v>
      </c>
    </row>
    <row r="28" spans="1:7" ht="18" customHeight="1">
      <c r="A28" s="22" t="s">
        <v>38</v>
      </c>
      <c r="B28" s="23">
        <v>3</v>
      </c>
      <c r="C28" s="23">
        <v>5</v>
      </c>
      <c r="D28" s="23">
        <v>1</v>
      </c>
      <c r="E28" s="23">
        <v>1</v>
      </c>
      <c r="F28" s="23">
        <v>2</v>
      </c>
      <c r="G28" s="23" t="s">
        <v>56</v>
      </c>
    </row>
    <row r="29" spans="1:7" ht="18" customHeight="1">
      <c r="A29" s="22" t="s">
        <v>39</v>
      </c>
      <c r="B29" s="23" t="s">
        <v>56</v>
      </c>
      <c r="C29" s="23" t="s">
        <v>56</v>
      </c>
      <c r="D29" s="23" t="s">
        <v>56</v>
      </c>
      <c r="E29" s="23" t="s">
        <v>56</v>
      </c>
      <c r="F29" s="23" t="s">
        <v>56</v>
      </c>
      <c r="G29" s="23" t="s">
        <v>56</v>
      </c>
    </row>
    <row r="30" spans="1:7" ht="18" customHeight="1">
      <c r="A30" s="22" t="s">
        <v>40</v>
      </c>
      <c r="B30" s="23">
        <v>1</v>
      </c>
      <c r="C30" s="23">
        <v>1</v>
      </c>
      <c r="D30" s="23" t="s">
        <v>56</v>
      </c>
      <c r="E30" s="23" t="s">
        <v>56</v>
      </c>
      <c r="F30" s="23" t="s">
        <v>56</v>
      </c>
      <c r="G30" s="23">
        <v>2</v>
      </c>
    </row>
    <row r="31" spans="1:7" ht="18" customHeight="1">
      <c r="A31" s="22" t="s">
        <v>41</v>
      </c>
      <c r="B31" s="23">
        <v>2</v>
      </c>
      <c r="C31" s="23">
        <v>1</v>
      </c>
      <c r="D31" s="23" t="s">
        <v>56</v>
      </c>
      <c r="E31" s="23">
        <v>4</v>
      </c>
      <c r="F31" s="23">
        <v>2</v>
      </c>
      <c r="G31" s="23" t="s">
        <v>56</v>
      </c>
    </row>
    <row r="32" spans="1:7" ht="18" customHeight="1">
      <c r="A32" s="22" t="s">
        <v>42</v>
      </c>
      <c r="B32" s="23">
        <v>1</v>
      </c>
      <c r="C32" s="23">
        <v>1</v>
      </c>
      <c r="D32" s="23">
        <v>2</v>
      </c>
      <c r="E32" s="23">
        <v>1</v>
      </c>
      <c r="F32" s="23">
        <v>1</v>
      </c>
      <c r="G32" s="23">
        <v>1</v>
      </c>
    </row>
    <row r="33" spans="1:7" ht="18" customHeight="1">
      <c r="A33" s="22" t="s">
        <v>43</v>
      </c>
      <c r="B33" s="23">
        <v>1</v>
      </c>
      <c r="C33" s="23">
        <v>1</v>
      </c>
      <c r="D33" s="23" t="s">
        <v>56</v>
      </c>
      <c r="E33" s="23">
        <v>3</v>
      </c>
      <c r="F33" s="23">
        <v>4</v>
      </c>
      <c r="G33" s="23">
        <v>1</v>
      </c>
    </row>
    <row r="34" spans="1:7" ht="18" customHeight="1">
      <c r="A34" s="22" t="s">
        <v>44</v>
      </c>
      <c r="B34" s="23">
        <v>1</v>
      </c>
      <c r="C34" s="23">
        <v>2</v>
      </c>
      <c r="D34" s="23">
        <v>1</v>
      </c>
      <c r="E34" s="23">
        <v>1</v>
      </c>
      <c r="F34" s="23">
        <v>2</v>
      </c>
      <c r="G34" s="23" t="s">
        <v>56</v>
      </c>
    </row>
    <row r="35" spans="1:7" ht="18" customHeight="1">
      <c r="A35" s="22" t="s">
        <v>45</v>
      </c>
      <c r="B35" s="23" t="s">
        <v>56</v>
      </c>
      <c r="C35" s="23" t="s">
        <v>56</v>
      </c>
      <c r="D35" s="23" t="s">
        <v>56</v>
      </c>
      <c r="E35" s="23" t="s">
        <v>56</v>
      </c>
      <c r="F35" s="23" t="s">
        <v>56</v>
      </c>
      <c r="G35" s="23" t="s">
        <v>56</v>
      </c>
    </row>
    <row r="36" spans="1:7" ht="18" customHeight="1">
      <c r="A36" s="22" t="s">
        <v>46</v>
      </c>
      <c r="B36" s="23">
        <v>7</v>
      </c>
      <c r="C36" s="23" t="s">
        <v>56</v>
      </c>
      <c r="D36" s="23">
        <v>5</v>
      </c>
      <c r="E36" s="23" t="s">
        <v>56</v>
      </c>
      <c r="F36" s="23">
        <v>1</v>
      </c>
      <c r="G36" s="23" t="s">
        <v>56</v>
      </c>
    </row>
    <row r="37" spans="1:7" ht="18" customHeight="1">
      <c r="A37" s="22" t="s">
        <v>47</v>
      </c>
      <c r="B37" s="23" t="s">
        <v>56</v>
      </c>
      <c r="C37" s="23" t="s">
        <v>56</v>
      </c>
      <c r="D37" s="23" t="s">
        <v>56</v>
      </c>
      <c r="E37" s="23" t="s">
        <v>56</v>
      </c>
      <c r="F37" s="23">
        <v>2</v>
      </c>
      <c r="G37" s="23" t="s">
        <v>56</v>
      </c>
    </row>
    <row r="38" spans="1:7" ht="18" customHeight="1">
      <c r="A38" s="22" t="s">
        <v>48</v>
      </c>
      <c r="B38" s="23">
        <v>1</v>
      </c>
      <c r="C38" s="23" t="s">
        <v>56</v>
      </c>
      <c r="D38" s="23">
        <v>2</v>
      </c>
      <c r="E38" s="23">
        <v>1</v>
      </c>
      <c r="F38" s="23">
        <v>2</v>
      </c>
      <c r="G38" s="23">
        <v>1</v>
      </c>
    </row>
    <row r="39" spans="1:7" ht="18" customHeight="1">
      <c r="A39" s="22" t="s">
        <v>49</v>
      </c>
      <c r="B39" s="23" t="s">
        <v>56</v>
      </c>
      <c r="C39" s="23" t="s">
        <v>56</v>
      </c>
      <c r="D39" s="23" t="s">
        <v>56</v>
      </c>
      <c r="E39" s="23" t="s">
        <v>56</v>
      </c>
      <c r="F39" s="23">
        <v>3</v>
      </c>
      <c r="G39" s="23" t="s">
        <v>56</v>
      </c>
    </row>
    <row r="40" spans="1:7" ht="18" customHeight="1">
      <c r="A40" s="20" t="s">
        <v>50</v>
      </c>
      <c r="B40" s="25">
        <f>SUM(B25:B39)</f>
        <v>24</v>
      </c>
      <c r="C40" s="25">
        <f t="shared" ref="C40:G40" si="1">SUM(C25:C39)</f>
        <v>15</v>
      </c>
      <c r="D40" s="25">
        <f t="shared" si="1"/>
        <v>24</v>
      </c>
      <c r="E40" s="25">
        <f t="shared" si="1"/>
        <v>16</v>
      </c>
      <c r="F40" s="25">
        <f t="shared" si="1"/>
        <v>27</v>
      </c>
      <c r="G40" s="25">
        <f t="shared" si="1"/>
        <v>11</v>
      </c>
    </row>
    <row r="41" spans="1:7" ht="18" customHeight="1">
      <c r="A41" s="22" t="s">
        <v>51</v>
      </c>
      <c r="B41" s="35" t="s">
        <v>56</v>
      </c>
      <c r="C41" s="23" t="s">
        <v>56</v>
      </c>
      <c r="D41" s="23">
        <v>1</v>
      </c>
      <c r="E41" s="23" t="s">
        <v>56</v>
      </c>
      <c r="F41" s="23" t="s">
        <v>56</v>
      </c>
      <c r="G41" s="23" t="s">
        <v>56</v>
      </c>
    </row>
    <row r="42" spans="1:7" ht="30" customHeight="1">
      <c r="A42" s="22" t="s">
        <v>52</v>
      </c>
      <c r="B42" s="35" t="s">
        <v>56</v>
      </c>
      <c r="C42" s="23">
        <v>1</v>
      </c>
      <c r="D42" s="23">
        <v>1</v>
      </c>
      <c r="E42" s="23">
        <v>2</v>
      </c>
      <c r="F42" s="23">
        <v>1</v>
      </c>
      <c r="G42" s="23">
        <v>1</v>
      </c>
    </row>
    <row r="43" spans="1:7" ht="18" customHeight="1">
      <c r="A43" s="22" t="s">
        <v>53</v>
      </c>
      <c r="B43" s="35" t="s">
        <v>56</v>
      </c>
      <c r="C43" s="23">
        <v>1</v>
      </c>
      <c r="D43" s="23">
        <v>2</v>
      </c>
      <c r="E43" s="23" t="s">
        <v>56</v>
      </c>
      <c r="F43" s="23">
        <v>1</v>
      </c>
      <c r="G43" s="23" t="s">
        <v>56</v>
      </c>
    </row>
    <row r="44" spans="1:7" ht="18" customHeight="1">
      <c r="A44" s="20" t="s">
        <v>54</v>
      </c>
      <c r="B44" s="25">
        <f>SUM(B41:B43)</f>
        <v>0</v>
      </c>
      <c r="C44" s="25">
        <f>SUM(C41:C43)</f>
        <v>2</v>
      </c>
      <c r="D44" s="25">
        <f>SUM(D41:D43)</f>
        <v>4</v>
      </c>
      <c r="E44" s="25">
        <f t="shared" ref="E44:G44" si="2">SUM(E41:E43)</f>
        <v>2</v>
      </c>
      <c r="F44" s="25">
        <f t="shared" si="2"/>
        <v>2</v>
      </c>
      <c r="G44" s="25">
        <f t="shared" si="2"/>
        <v>1</v>
      </c>
    </row>
    <row r="45" spans="1:7" ht="18" customHeight="1">
      <c r="A45" s="20" t="s">
        <v>55</v>
      </c>
      <c r="B45" s="25">
        <f>SUM(B40+B44)</f>
        <v>24</v>
      </c>
      <c r="C45" s="25">
        <f>SUM(C40+C44)</f>
        <v>17</v>
      </c>
      <c r="D45" s="25">
        <f>SUM(D40+D44)</f>
        <v>28</v>
      </c>
      <c r="E45" s="25">
        <f t="shared" ref="E45:G45" si="3">SUM(E40+E44)</f>
        <v>18</v>
      </c>
      <c r="F45" s="25">
        <f t="shared" si="3"/>
        <v>29</v>
      </c>
      <c r="G45" s="25">
        <f t="shared" si="3"/>
        <v>12</v>
      </c>
    </row>
    <row r="46" spans="1:7" ht="18" customHeight="1">
      <c r="A46" s="41"/>
      <c r="B46" s="41"/>
      <c r="C46" s="41"/>
      <c r="D46" s="41"/>
      <c r="E46" s="41"/>
      <c r="F46" s="41"/>
      <c r="G46" s="41"/>
    </row>
    <row r="47" spans="1:7" ht="18" customHeight="1">
      <c r="A47" s="30"/>
      <c r="B47" s="31"/>
      <c r="C47" s="31"/>
      <c r="D47" s="31"/>
      <c r="E47" s="31"/>
      <c r="F47" s="31"/>
      <c r="G47" s="31"/>
    </row>
    <row r="48" spans="1:7" ht="18" customHeight="1">
      <c r="A48" s="26" t="s">
        <v>30</v>
      </c>
      <c r="B48" s="27"/>
      <c r="C48" s="27"/>
      <c r="D48" s="27"/>
      <c r="E48" s="27"/>
      <c r="F48" s="27"/>
      <c r="G48" s="27"/>
    </row>
    <row r="49" spans="1:7" ht="18" customHeight="1">
      <c r="A49" s="20" t="s">
        <v>34</v>
      </c>
      <c r="B49" s="21" t="s">
        <v>23</v>
      </c>
      <c r="C49" s="21" t="s">
        <v>24</v>
      </c>
      <c r="D49" s="21" t="s">
        <v>25</v>
      </c>
      <c r="E49" s="21" t="s">
        <v>26</v>
      </c>
      <c r="F49" s="21" t="s">
        <v>27</v>
      </c>
      <c r="G49" s="21" t="s">
        <v>28</v>
      </c>
    </row>
    <row r="50" spans="1:7" ht="18" customHeight="1">
      <c r="A50" s="22" t="s">
        <v>35</v>
      </c>
      <c r="B50" s="23">
        <v>47</v>
      </c>
      <c r="C50" s="23">
        <v>29</v>
      </c>
      <c r="D50" s="23">
        <v>52</v>
      </c>
      <c r="E50" s="23">
        <v>35</v>
      </c>
      <c r="F50" s="23">
        <v>28</v>
      </c>
      <c r="G50" s="23">
        <v>22</v>
      </c>
    </row>
    <row r="51" spans="1:7" ht="18" customHeight="1">
      <c r="A51" s="22" t="s">
        <v>36</v>
      </c>
      <c r="B51" s="23">
        <v>8</v>
      </c>
      <c r="C51" s="23">
        <v>7</v>
      </c>
      <c r="D51" s="23">
        <v>4</v>
      </c>
      <c r="E51" s="23">
        <v>6</v>
      </c>
      <c r="F51" s="23">
        <v>6</v>
      </c>
      <c r="G51" s="23">
        <v>14</v>
      </c>
    </row>
    <row r="52" spans="1:7" ht="18" customHeight="1">
      <c r="A52" s="22" t="s">
        <v>37</v>
      </c>
      <c r="B52" s="23">
        <v>14</v>
      </c>
      <c r="C52" s="23">
        <v>15</v>
      </c>
      <c r="D52" s="23">
        <v>30</v>
      </c>
      <c r="E52" s="23">
        <v>37</v>
      </c>
      <c r="F52" s="23">
        <v>17</v>
      </c>
      <c r="G52" s="23">
        <v>12</v>
      </c>
    </row>
    <row r="53" spans="1:7" ht="18" customHeight="1">
      <c r="A53" s="22" t="s">
        <v>38</v>
      </c>
      <c r="B53" s="23">
        <v>8</v>
      </c>
      <c r="C53" s="23">
        <v>9</v>
      </c>
      <c r="D53" s="23">
        <v>11</v>
      </c>
      <c r="E53" s="23">
        <v>13</v>
      </c>
      <c r="F53" s="23">
        <v>10</v>
      </c>
      <c r="G53" s="23">
        <v>17</v>
      </c>
    </row>
    <row r="54" spans="1:7" ht="18" customHeight="1">
      <c r="A54" s="22" t="s">
        <v>39</v>
      </c>
      <c r="B54" s="23">
        <v>10</v>
      </c>
      <c r="C54" s="23">
        <v>4</v>
      </c>
      <c r="D54" s="23">
        <v>2</v>
      </c>
      <c r="E54" s="23">
        <v>4</v>
      </c>
      <c r="F54" s="23">
        <v>1</v>
      </c>
      <c r="G54" s="23" t="s">
        <v>56</v>
      </c>
    </row>
    <row r="55" spans="1:7" ht="18" customHeight="1">
      <c r="A55" s="22" t="s">
        <v>40</v>
      </c>
      <c r="B55" s="23">
        <v>9</v>
      </c>
      <c r="C55" s="23">
        <v>12</v>
      </c>
      <c r="D55" s="23">
        <v>8</v>
      </c>
      <c r="E55" s="23">
        <v>26</v>
      </c>
      <c r="F55" s="23">
        <v>13</v>
      </c>
      <c r="G55" s="23">
        <v>9</v>
      </c>
    </row>
    <row r="56" spans="1:7" ht="18" customHeight="1">
      <c r="A56" s="22" t="s">
        <v>41</v>
      </c>
      <c r="B56" s="23">
        <v>49</v>
      </c>
      <c r="C56" s="23">
        <v>57</v>
      </c>
      <c r="D56" s="23">
        <v>56</v>
      </c>
      <c r="E56" s="23">
        <v>56</v>
      </c>
      <c r="F56" s="23">
        <v>43</v>
      </c>
      <c r="G56" s="23">
        <v>30</v>
      </c>
    </row>
    <row r="57" spans="1:7" ht="18" customHeight="1">
      <c r="A57" s="22" t="s">
        <v>42</v>
      </c>
      <c r="B57" s="23">
        <v>8</v>
      </c>
      <c r="C57" s="23">
        <v>16</v>
      </c>
      <c r="D57" s="23">
        <v>9</v>
      </c>
      <c r="E57" s="23">
        <v>4</v>
      </c>
      <c r="F57" s="23">
        <v>4</v>
      </c>
      <c r="G57" s="23">
        <v>10</v>
      </c>
    </row>
    <row r="58" spans="1:7" ht="18" customHeight="1">
      <c r="A58" s="22" t="s">
        <v>43</v>
      </c>
      <c r="B58" s="23">
        <v>30</v>
      </c>
      <c r="C58" s="23">
        <v>12</v>
      </c>
      <c r="D58" s="23">
        <v>19</v>
      </c>
      <c r="E58" s="23">
        <v>10</v>
      </c>
      <c r="F58" s="23">
        <v>12</v>
      </c>
      <c r="G58" s="23">
        <v>7</v>
      </c>
    </row>
    <row r="59" spans="1:7" ht="18" customHeight="1">
      <c r="A59" s="22" t="s">
        <v>44</v>
      </c>
      <c r="B59" s="23">
        <v>12</v>
      </c>
      <c r="C59" s="23">
        <v>23</v>
      </c>
      <c r="D59" s="23">
        <v>26</v>
      </c>
      <c r="E59" s="23">
        <v>32</v>
      </c>
      <c r="F59" s="23">
        <v>9</v>
      </c>
      <c r="G59" s="23">
        <v>13</v>
      </c>
    </row>
    <row r="60" spans="1:7" ht="18" customHeight="1">
      <c r="A60" s="22" t="s">
        <v>45</v>
      </c>
      <c r="B60" s="23" t="s">
        <v>56</v>
      </c>
      <c r="C60" s="23" t="s">
        <v>56</v>
      </c>
      <c r="D60" s="23" t="s">
        <v>56</v>
      </c>
      <c r="E60" s="23" t="s">
        <v>56</v>
      </c>
      <c r="F60" s="23" t="s">
        <v>56</v>
      </c>
      <c r="G60" s="23" t="s">
        <v>56</v>
      </c>
    </row>
    <row r="61" spans="1:7" ht="18" customHeight="1">
      <c r="A61" s="22" t="s">
        <v>46</v>
      </c>
      <c r="B61" s="23">
        <v>44</v>
      </c>
      <c r="C61" s="23">
        <v>51</v>
      </c>
      <c r="D61" s="23">
        <v>17</v>
      </c>
      <c r="E61" s="23">
        <v>27</v>
      </c>
      <c r="F61" s="23">
        <v>10</v>
      </c>
      <c r="G61" s="23">
        <v>10</v>
      </c>
    </row>
    <row r="62" spans="1:7" ht="18" customHeight="1">
      <c r="A62" s="22" t="s">
        <v>47</v>
      </c>
      <c r="B62" s="23">
        <v>2</v>
      </c>
      <c r="C62" s="23"/>
      <c r="D62" s="23">
        <v>2</v>
      </c>
      <c r="E62" s="23"/>
      <c r="F62" s="23">
        <v>1</v>
      </c>
      <c r="G62" s="23">
        <v>2</v>
      </c>
    </row>
    <row r="63" spans="1:7" ht="18" customHeight="1">
      <c r="A63" s="22" t="s">
        <v>48</v>
      </c>
      <c r="B63" s="23">
        <v>5</v>
      </c>
      <c r="C63" s="23">
        <v>3</v>
      </c>
      <c r="D63" s="23">
        <v>12</v>
      </c>
      <c r="E63" s="23">
        <v>21</v>
      </c>
      <c r="F63" s="23">
        <v>17</v>
      </c>
      <c r="G63" s="23">
        <v>17</v>
      </c>
    </row>
    <row r="64" spans="1:7" ht="18" customHeight="1">
      <c r="A64" s="22" t="s">
        <v>49</v>
      </c>
      <c r="B64" s="23">
        <v>14</v>
      </c>
      <c r="C64" s="23">
        <v>8</v>
      </c>
      <c r="D64" s="23">
        <v>11</v>
      </c>
      <c r="E64" s="23">
        <v>11</v>
      </c>
      <c r="F64" s="23">
        <v>13</v>
      </c>
      <c r="G64" s="23">
        <v>13</v>
      </c>
    </row>
    <row r="65" spans="1:7" ht="18" customHeight="1">
      <c r="A65" s="20" t="s">
        <v>50</v>
      </c>
      <c r="B65" s="25">
        <f>SUM(B50:B64)</f>
        <v>260</v>
      </c>
      <c r="C65" s="25">
        <f>SUM(C50:C64)</f>
        <v>246</v>
      </c>
      <c r="D65" s="25">
        <f>SUM(D50:D64)</f>
        <v>259</v>
      </c>
      <c r="E65" s="25">
        <f t="shared" ref="E65:G65" si="4">SUM(E50:E64)</f>
        <v>282</v>
      </c>
      <c r="F65" s="25">
        <f t="shared" si="4"/>
        <v>184</v>
      </c>
      <c r="G65" s="25">
        <f t="shared" si="4"/>
        <v>176</v>
      </c>
    </row>
    <row r="66" spans="1:7" ht="18" customHeight="1">
      <c r="A66" s="22" t="s">
        <v>51</v>
      </c>
      <c r="B66" s="23">
        <v>5</v>
      </c>
      <c r="C66" s="23">
        <v>10</v>
      </c>
      <c r="D66" s="23">
        <v>13</v>
      </c>
      <c r="E66" s="23">
        <v>6</v>
      </c>
      <c r="F66" s="23">
        <v>1</v>
      </c>
      <c r="G66" s="23">
        <v>9</v>
      </c>
    </row>
    <row r="67" spans="1:7" ht="30" customHeight="1">
      <c r="A67" s="22" t="s">
        <v>52</v>
      </c>
      <c r="B67" s="23">
        <v>24</v>
      </c>
      <c r="C67" s="23">
        <v>26</v>
      </c>
      <c r="D67" s="23">
        <v>18</v>
      </c>
      <c r="E67" s="23">
        <v>30</v>
      </c>
      <c r="F67" s="23">
        <v>23</v>
      </c>
      <c r="G67" s="23">
        <v>17</v>
      </c>
    </row>
    <row r="68" spans="1:7" ht="18" customHeight="1">
      <c r="A68" s="22" t="s">
        <v>53</v>
      </c>
      <c r="B68" s="23">
        <v>7</v>
      </c>
      <c r="C68" s="23">
        <v>14</v>
      </c>
      <c r="D68" s="23">
        <v>12</v>
      </c>
      <c r="E68" s="23">
        <v>5</v>
      </c>
      <c r="F68" s="23">
        <v>5</v>
      </c>
      <c r="G68" s="23">
        <v>3</v>
      </c>
    </row>
    <row r="69" spans="1:7" ht="18" customHeight="1">
      <c r="A69" s="20" t="s">
        <v>54</v>
      </c>
      <c r="B69" s="25">
        <f>SUM(B66:B68)</f>
        <v>36</v>
      </c>
      <c r="C69" s="25">
        <f>SUM(C66:C68)</f>
        <v>50</v>
      </c>
      <c r="D69" s="25">
        <f>SUM(D66:D68)</f>
        <v>43</v>
      </c>
      <c r="E69" s="25">
        <f t="shared" ref="E69:G69" si="5">SUM(E66:E68)</f>
        <v>41</v>
      </c>
      <c r="F69" s="25">
        <f t="shared" si="5"/>
        <v>29</v>
      </c>
      <c r="G69" s="25">
        <f t="shared" si="5"/>
        <v>29</v>
      </c>
    </row>
    <row r="70" spans="1:7" ht="18" customHeight="1">
      <c r="A70" s="20" t="s">
        <v>55</v>
      </c>
      <c r="B70" s="25">
        <f>SUM(B65+B69)</f>
        <v>296</v>
      </c>
      <c r="C70" s="25">
        <f>SUM(C65+C69)</f>
        <v>296</v>
      </c>
      <c r="D70" s="25">
        <f>SUM(D65+D69)</f>
        <v>302</v>
      </c>
      <c r="E70" s="25">
        <f t="shared" ref="E70:G70" si="6">SUM(E65+E69)</f>
        <v>323</v>
      </c>
      <c r="F70" s="25">
        <f t="shared" si="6"/>
        <v>213</v>
      </c>
      <c r="G70" s="25">
        <f t="shared" si="6"/>
        <v>205</v>
      </c>
    </row>
    <row r="71" spans="1:7" ht="18" customHeight="1">
      <c r="A71" s="41"/>
      <c r="B71" s="41"/>
      <c r="C71" s="41"/>
      <c r="D71" s="41"/>
      <c r="E71" s="41"/>
      <c r="F71" s="41"/>
      <c r="G71" s="41"/>
    </row>
    <row r="72" spans="1:7" ht="18" customHeight="1">
      <c r="A72" s="32"/>
      <c r="B72" s="33"/>
      <c r="C72" s="33"/>
      <c r="D72" s="33"/>
      <c r="E72" s="33"/>
      <c r="F72" s="33"/>
      <c r="G72" s="33"/>
    </row>
    <row r="73" spans="1:7" ht="18" customHeight="1">
      <c r="A73" s="26" t="s">
        <v>31</v>
      </c>
      <c r="B73" s="27"/>
      <c r="C73" s="27"/>
      <c r="D73" s="27"/>
      <c r="E73" s="27"/>
      <c r="F73" s="27"/>
      <c r="G73" s="27"/>
    </row>
    <row r="74" spans="1:7" ht="18" customHeight="1">
      <c r="A74" s="20" t="s">
        <v>34</v>
      </c>
      <c r="B74" s="21" t="s">
        <v>23</v>
      </c>
      <c r="C74" s="21" t="s">
        <v>24</v>
      </c>
      <c r="D74" s="21" t="s">
        <v>25</v>
      </c>
      <c r="E74" s="21" t="s">
        <v>26</v>
      </c>
      <c r="F74" s="21" t="s">
        <v>27</v>
      </c>
      <c r="G74" s="21" t="s">
        <v>28</v>
      </c>
    </row>
    <row r="75" spans="1:7" ht="18" customHeight="1">
      <c r="A75" s="22" t="s">
        <v>35</v>
      </c>
      <c r="B75" s="23">
        <v>66</v>
      </c>
      <c r="C75" s="23">
        <v>80</v>
      </c>
      <c r="D75" s="23">
        <v>102</v>
      </c>
      <c r="E75" s="23">
        <v>70</v>
      </c>
      <c r="F75" s="23">
        <v>40</v>
      </c>
      <c r="G75" s="23">
        <v>30</v>
      </c>
    </row>
    <row r="76" spans="1:7" ht="18" customHeight="1">
      <c r="A76" s="22" t="s">
        <v>36</v>
      </c>
      <c r="B76" s="23">
        <v>22</v>
      </c>
      <c r="C76" s="23">
        <v>35</v>
      </c>
      <c r="D76" s="23">
        <v>86</v>
      </c>
      <c r="E76" s="23">
        <v>112</v>
      </c>
      <c r="F76" s="23">
        <v>70</v>
      </c>
      <c r="G76" s="23">
        <v>33</v>
      </c>
    </row>
    <row r="77" spans="1:7" ht="18" customHeight="1">
      <c r="A77" s="22" t="s">
        <v>37</v>
      </c>
      <c r="B77" s="23">
        <v>54</v>
      </c>
      <c r="C77" s="23">
        <v>58</v>
      </c>
      <c r="D77" s="23">
        <v>71</v>
      </c>
      <c r="E77" s="23">
        <v>59</v>
      </c>
      <c r="F77" s="23">
        <v>48</v>
      </c>
      <c r="G77" s="23">
        <v>20</v>
      </c>
    </row>
    <row r="78" spans="1:7" ht="18" customHeight="1">
      <c r="A78" s="22" t="s">
        <v>38</v>
      </c>
      <c r="B78" s="23">
        <v>29</v>
      </c>
      <c r="C78" s="23">
        <v>31</v>
      </c>
      <c r="D78" s="23">
        <v>27</v>
      </c>
      <c r="E78" s="23">
        <v>24</v>
      </c>
      <c r="F78" s="23">
        <v>30</v>
      </c>
      <c r="G78" s="23">
        <v>19</v>
      </c>
    </row>
    <row r="79" spans="1:7" ht="18" customHeight="1">
      <c r="A79" s="22" t="s">
        <v>39</v>
      </c>
      <c r="B79" s="23">
        <v>16</v>
      </c>
      <c r="C79" s="23">
        <v>6</v>
      </c>
      <c r="D79" s="23">
        <v>5</v>
      </c>
      <c r="E79" s="23">
        <v>7</v>
      </c>
      <c r="F79" s="23">
        <v>6</v>
      </c>
      <c r="G79" s="23">
        <v>7</v>
      </c>
    </row>
    <row r="80" spans="1:7" ht="18" customHeight="1">
      <c r="A80" s="22" t="s">
        <v>40</v>
      </c>
      <c r="B80" s="23">
        <v>20</v>
      </c>
      <c r="C80" s="23">
        <v>23</v>
      </c>
      <c r="D80" s="23">
        <v>15</v>
      </c>
      <c r="E80" s="23">
        <v>16</v>
      </c>
      <c r="F80" s="23">
        <v>28</v>
      </c>
      <c r="G80" s="23">
        <v>27</v>
      </c>
    </row>
    <row r="81" spans="1:7" ht="18" customHeight="1">
      <c r="A81" s="22" t="s">
        <v>41</v>
      </c>
      <c r="B81" s="23">
        <v>86</v>
      </c>
      <c r="C81" s="23">
        <v>58</v>
      </c>
      <c r="D81" s="23">
        <v>75</v>
      </c>
      <c r="E81" s="23">
        <v>60</v>
      </c>
      <c r="F81" s="23">
        <v>34</v>
      </c>
      <c r="G81" s="23">
        <v>45</v>
      </c>
    </row>
    <row r="82" spans="1:7" ht="18" customHeight="1">
      <c r="A82" s="22" t="s">
        <v>42</v>
      </c>
      <c r="B82" s="23">
        <v>11</v>
      </c>
      <c r="C82" s="23">
        <v>18</v>
      </c>
      <c r="D82" s="23">
        <v>14</v>
      </c>
      <c r="E82" s="23">
        <v>14</v>
      </c>
      <c r="F82" s="23">
        <v>19</v>
      </c>
      <c r="G82" s="23">
        <v>10</v>
      </c>
    </row>
    <row r="83" spans="1:7" ht="18" customHeight="1">
      <c r="A83" s="22" t="s">
        <v>43</v>
      </c>
      <c r="B83" s="23">
        <v>27</v>
      </c>
      <c r="C83" s="23">
        <v>39</v>
      </c>
      <c r="D83" s="23">
        <v>24</v>
      </c>
      <c r="E83" s="23">
        <v>21</v>
      </c>
      <c r="F83" s="23">
        <v>9</v>
      </c>
      <c r="G83" s="23">
        <v>21</v>
      </c>
    </row>
    <row r="84" spans="1:7" ht="18" customHeight="1">
      <c r="A84" s="22" t="s">
        <v>44</v>
      </c>
      <c r="B84" s="23">
        <v>36</v>
      </c>
      <c r="C84" s="23">
        <v>28</v>
      </c>
      <c r="D84" s="23">
        <v>20</v>
      </c>
      <c r="E84" s="23">
        <v>30</v>
      </c>
      <c r="F84" s="23">
        <v>17</v>
      </c>
      <c r="G84" s="23">
        <v>13</v>
      </c>
    </row>
    <row r="85" spans="1:7" ht="18" customHeight="1">
      <c r="A85" s="22" t="s">
        <v>45</v>
      </c>
      <c r="B85" s="23">
        <v>1</v>
      </c>
      <c r="C85" s="23">
        <v>2</v>
      </c>
      <c r="D85" s="23">
        <v>2</v>
      </c>
      <c r="E85" s="23" t="s">
        <v>56</v>
      </c>
      <c r="F85" s="23" t="s">
        <v>56</v>
      </c>
      <c r="G85" s="23" t="s">
        <v>56</v>
      </c>
    </row>
    <row r="86" spans="1:7" ht="18" customHeight="1">
      <c r="A86" s="22" t="s">
        <v>46</v>
      </c>
      <c r="B86" s="23">
        <v>68</v>
      </c>
      <c r="C86" s="23">
        <v>84</v>
      </c>
      <c r="D86" s="23">
        <v>28</v>
      </c>
      <c r="E86" s="23">
        <v>14</v>
      </c>
      <c r="F86" s="23">
        <v>16</v>
      </c>
      <c r="G86" s="23">
        <v>15</v>
      </c>
    </row>
    <row r="87" spans="1:7" ht="18" customHeight="1">
      <c r="A87" s="22" t="s">
        <v>47</v>
      </c>
      <c r="B87" s="23" t="s">
        <v>56</v>
      </c>
      <c r="C87" s="23">
        <v>3</v>
      </c>
      <c r="D87" s="23">
        <v>1</v>
      </c>
      <c r="E87" s="23" t="s">
        <v>56</v>
      </c>
      <c r="F87" s="23">
        <v>3</v>
      </c>
      <c r="G87" s="23">
        <v>6</v>
      </c>
    </row>
    <row r="88" spans="1:7" ht="18" customHeight="1">
      <c r="A88" s="22" t="s">
        <v>48</v>
      </c>
      <c r="B88" s="23">
        <v>2</v>
      </c>
      <c r="C88" s="23">
        <v>5</v>
      </c>
      <c r="D88" s="23">
        <v>34</v>
      </c>
      <c r="E88" s="23">
        <v>28</v>
      </c>
      <c r="F88" s="23">
        <v>24</v>
      </c>
      <c r="G88" s="23">
        <v>35</v>
      </c>
    </row>
    <row r="89" spans="1:7" ht="18" customHeight="1">
      <c r="A89" s="22" t="s">
        <v>49</v>
      </c>
      <c r="B89" s="23">
        <v>24</v>
      </c>
      <c r="C89" s="23">
        <v>21</v>
      </c>
      <c r="D89" s="23">
        <v>19</v>
      </c>
      <c r="E89" s="23">
        <v>25</v>
      </c>
      <c r="F89" s="23">
        <v>22</v>
      </c>
      <c r="G89" s="23">
        <v>17</v>
      </c>
    </row>
    <row r="90" spans="1:7" ht="18" customHeight="1">
      <c r="A90" s="20" t="s">
        <v>50</v>
      </c>
      <c r="B90" s="25">
        <f>SUM(B75:B89)</f>
        <v>462</v>
      </c>
      <c r="C90" s="25">
        <f>SUM(C75:C89)</f>
        <v>491</v>
      </c>
      <c r="D90" s="25">
        <f>SUM(D75:D89)</f>
        <v>523</v>
      </c>
      <c r="E90" s="25">
        <f t="shared" ref="E90:G90" si="7">SUM(E75:E89)</f>
        <v>480</v>
      </c>
      <c r="F90" s="25">
        <f t="shared" si="7"/>
        <v>366</v>
      </c>
      <c r="G90" s="25">
        <f t="shared" si="7"/>
        <v>298</v>
      </c>
    </row>
    <row r="91" spans="1:7" ht="18" customHeight="1">
      <c r="A91" s="22" t="s">
        <v>51</v>
      </c>
      <c r="B91" s="23">
        <v>9</v>
      </c>
      <c r="C91" s="23">
        <v>17</v>
      </c>
      <c r="D91" s="23">
        <v>24</v>
      </c>
      <c r="E91" s="23">
        <v>19</v>
      </c>
      <c r="F91" s="23">
        <v>6</v>
      </c>
      <c r="G91" s="23">
        <v>12</v>
      </c>
    </row>
    <row r="92" spans="1:7" ht="30" customHeight="1">
      <c r="A92" s="22" t="s">
        <v>52</v>
      </c>
      <c r="B92" s="23">
        <v>42</v>
      </c>
      <c r="C92" s="23">
        <v>41</v>
      </c>
      <c r="D92" s="23">
        <v>15</v>
      </c>
      <c r="E92" s="23">
        <v>36</v>
      </c>
      <c r="F92" s="23">
        <v>31</v>
      </c>
      <c r="G92" s="23">
        <v>37</v>
      </c>
    </row>
    <row r="93" spans="1:7" ht="18" customHeight="1">
      <c r="A93" s="22" t="s">
        <v>53</v>
      </c>
      <c r="B93" s="23">
        <v>31</v>
      </c>
      <c r="C93" s="23">
        <v>11</v>
      </c>
      <c r="D93" s="23">
        <v>15</v>
      </c>
      <c r="E93" s="23">
        <v>13</v>
      </c>
      <c r="F93" s="23">
        <v>9</v>
      </c>
      <c r="G93" s="23">
        <v>5</v>
      </c>
    </row>
    <row r="94" spans="1:7" ht="18" customHeight="1">
      <c r="A94" s="20" t="s">
        <v>54</v>
      </c>
      <c r="B94" s="25">
        <f>SUM(B91:B93)</f>
        <v>82</v>
      </c>
      <c r="C94" s="25">
        <f>SUM(C91:C93)</f>
        <v>69</v>
      </c>
      <c r="D94" s="25">
        <f>SUM(D91:D93)</f>
        <v>54</v>
      </c>
      <c r="E94" s="25">
        <f t="shared" ref="E94:G94" si="8">SUM(E91:E93)</f>
        <v>68</v>
      </c>
      <c r="F94" s="25">
        <f t="shared" si="8"/>
        <v>46</v>
      </c>
      <c r="G94" s="25">
        <f t="shared" si="8"/>
        <v>54</v>
      </c>
    </row>
    <row r="95" spans="1:7" ht="18" customHeight="1">
      <c r="A95" s="20" t="s">
        <v>55</v>
      </c>
      <c r="B95" s="25">
        <f>SUM(B90+B94)</f>
        <v>544</v>
      </c>
      <c r="C95" s="25">
        <f>SUM(C90+C94)</f>
        <v>560</v>
      </c>
      <c r="D95" s="25">
        <f>SUM(D90+D94)</f>
        <v>577</v>
      </c>
      <c r="E95" s="25">
        <f t="shared" ref="E95:G95" si="9">SUM(E90+E94)</f>
        <v>548</v>
      </c>
      <c r="F95" s="25">
        <f t="shared" si="9"/>
        <v>412</v>
      </c>
      <c r="G95" s="25">
        <f t="shared" si="9"/>
        <v>352</v>
      </c>
    </row>
    <row r="96" spans="1:7" ht="18" customHeight="1">
      <c r="A96" s="41"/>
      <c r="B96" s="41"/>
      <c r="C96" s="41"/>
      <c r="D96" s="41"/>
      <c r="E96" s="41"/>
      <c r="F96" s="41"/>
      <c r="G96" s="41"/>
    </row>
    <row r="97" spans="1:7">
      <c r="A97" s="34"/>
      <c r="B97" s="34"/>
      <c r="C97" s="34"/>
      <c r="D97" s="34"/>
      <c r="E97" s="34"/>
      <c r="F97" s="34"/>
      <c r="G97" s="34"/>
    </row>
    <row r="98" spans="1:7">
      <c r="A98" s="34"/>
      <c r="B98" s="34"/>
      <c r="C98" s="34"/>
      <c r="D98" s="34"/>
      <c r="E98" s="34"/>
      <c r="F98" s="34"/>
      <c r="G98" s="34"/>
    </row>
    <row r="99" spans="1:7">
      <c r="A99" s="34"/>
      <c r="B99" s="34"/>
      <c r="C99" s="34"/>
      <c r="D99" s="34"/>
      <c r="E99" s="34"/>
      <c r="F99" s="34"/>
      <c r="G99" s="34"/>
    </row>
    <row r="100" spans="1:7">
      <c r="A100" s="34"/>
      <c r="B100" s="34"/>
      <c r="C100" s="34"/>
      <c r="D100" s="34"/>
      <c r="E100" s="34"/>
      <c r="F100" s="34"/>
      <c r="G100" s="34"/>
    </row>
  </sheetData>
  <mergeCells count="7">
    <mergeCell ref="A71:G71"/>
    <mergeCell ref="A96:G96"/>
    <mergeCell ref="B8:G8"/>
    <mergeCell ref="B10:G10"/>
    <mergeCell ref="B12:G12"/>
    <mergeCell ref="A20:G20"/>
    <mergeCell ref="A46:G46"/>
  </mergeCells>
  <pageMargins left="0.70866141732283472" right="0.70866141732283472" top="0.74803149606299213" bottom="0.74803149606299213" header="0.31496062992125984" footer="0.31496062992125984"/>
  <pageSetup paperSize="9" scale="71" fitToHeight="0" orientation="portrait" r:id="rId1"/>
  <headerFooter>
    <oddFooter>&amp;R&amp;P</oddFooter>
  </headerFooter>
  <rowBreaks count="1" manualBreakCount="1">
    <brk id="4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Assault definitions</vt:lpstr>
      <vt:lpstr>Summary by FY,by Prison</vt:lpstr>
      <vt:lpstr>'Summary by FY,by Prison'!Print_Area</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MOODLEY, Mario (WELLHO)</dc:creator>
  <cp:lastModifiedBy>HOLMES, Stephanie (PONEKE)</cp:lastModifiedBy>
  <dcterms:created xsi:type="dcterms:W3CDTF">2023-08-02T22:29:28Z</dcterms:created>
  <dcterms:modified xsi:type="dcterms:W3CDTF">2024-05-29T20:26:48Z</dcterms:modified>
</cp:coreProperties>
</file>